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showInkAnnotation="0" autoCompressPictures="0"/>
  <bookViews>
    <workbookView xWindow="560" yWindow="400" windowWidth="23260" windowHeight="13180"/>
  </bookViews>
  <sheets>
    <sheet name="Tabelle1" sheetId="1" r:id="rId1"/>
    <sheet name="Tabelle2" sheetId="2" r:id="rId2"/>
    <sheet name="Tabelle3" sheetId="3" r:id="rId3"/>
    <sheet name="Tabelle4" sheetId="4" r:id="rId4"/>
    <sheet name="Tabelle5" sheetId="5" r:id="rId5"/>
    <sheet name="Tabelle6" sheetId="6" r:id="rId6"/>
    <sheet name="Tabelle7" sheetId="7" r:id="rId7"/>
    <sheet name="Tabelle8" sheetId="8" r:id="rId8"/>
    <sheet name="Tabelle9" sheetId="9" r:id="rId9"/>
    <sheet name="Tabelle10" sheetId="10" r:id="rId10"/>
    <sheet name="Tabelle11" sheetId="11" r:id="rId11"/>
    <sheet name="Tabelle12" sheetId="12" r:id="rId12"/>
    <sheet name="Tabelle13" sheetId="13" r:id="rId13"/>
    <sheet name="Tabelle14" sheetId="14" r:id="rId14"/>
    <sheet name="Tabelle15" sheetId="15" r:id="rId15"/>
    <sheet name="Tabelle16" sheetId="16" r:id="rId1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3" i="1" l="1"/>
  <c r="E23" i="1"/>
  <c r="F23" i="1"/>
  <c r="D31" i="1"/>
  <c r="E31" i="1"/>
  <c r="F31" i="1"/>
  <c r="D40" i="1"/>
  <c r="E40" i="1"/>
  <c r="F40" i="1"/>
  <c r="D54" i="1"/>
  <c r="E54" i="1"/>
  <c r="F54" i="1"/>
  <c r="D57" i="1"/>
  <c r="E57" i="1"/>
  <c r="F57" i="1"/>
  <c r="D68" i="1"/>
  <c r="E68" i="1"/>
  <c r="F68" i="1"/>
  <c r="D77" i="1"/>
  <c r="E77" i="1"/>
  <c r="F77" i="1"/>
  <c r="D88" i="1"/>
  <c r="E88" i="1"/>
  <c r="F88" i="1"/>
  <c r="D91" i="1"/>
  <c r="E91" i="1"/>
  <c r="F91" i="1"/>
  <c r="D94" i="1"/>
  <c r="D95" i="1"/>
  <c r="D93" i="1"/>
  <c r="E94" i="1"/>
  <c r="E95" i="1"/>
  <c r="E93" i="1"/>
  <c r="F94" i="1"/>
  <c r="F95" i="1"/>
  <c r="F93" i="1"/>
  <c r="D140" i="1"/>
  <c r="D114" i="1"/>
  <c r="D115" i="1"/>
  <c r="D116" i="1"/>
  <c r="D117" i="1"/>
  <c r="D118" i="1"/>
  <c r="D119" i="1"/>
  <c r="D120" i="1"/>
  <c r="D121" i="1"/>
  <c r="D141" i="1"/>
  <c r="D139" i="1"/>
  <c r="D97" i="1"/>
  <c r="E140" i="1"/>
  <c r="E114" i="1"/>
  <c r="E115" i="1"/>
  <c r="E116" i="1"/>
  <c r="E117" i="1"/>
  <c r="E118" i="1"/>
  <c r="E119" i="1"/>
  <c r="E120" i="1"/>
  <c r="E121" i="1"/>
  <c r="E141" i="1"/>
  <c r="E139" i="1"/>
  <c r="E97" i="1"/>
  <c r="F140" i="1"/>
  <c r="F114" i="1"/>
  <c r="F115" i="1"/>
  <c r="F116" i="1"/>
  <c r="F117" i="1"/>
  <c r="F118" i="1"/>
  <c r="F119" i="1"/>
  <c r="F120" i="1"/>
  <c r="F121" i="1"/>
  <c r="F141" i="1"/>
  <c r="F139" i="1"/>
  <c r="F97" i="1"/>
  <c r="D98" i="1"/>
  <c r="E98" i="1"/>
  <c r="F98" i="1"/>
  <c r="D99" i="1"/>
  <c r="E99" i="1"/>
  <c r="F99" i="1"/>
  <c r="D102" i="1"/>
  <c r="E102" i="1"/>
  <c r="F102" i="1"/>
  <c r="D103" i="1"/>
  <c r="E103" i="1"/>
  <c r="F103" i="1"/>
  <c r="D123" i="1"/>
  <c r="D134" i="1"/>
  <c r="D137" i="1"/>
  <c r="D143" i="1"/>
  <c r="D105" i="1"/>
  <c r="E123" i="1"/>
  <c r="E134" i="1"/>
  <c r="E137" i="1"/>
  <c r="E143" i="1"/>
  <c r="E105" i="1"/>
  <c r="F123" i="1"/>
  <c r="F134" i="1"/>
  <c r="F137" i="1"/>
  <c r="F143" i="1"/>
  <c r="F105" i="1"/>
  <c r="D109" i="1"/>
  <c r="E109" i="1"/>
  <c r="F109" i="1"/>
  <c r="D144" i="1"/>
  <c r="E144" i="1"/>
  <c r="F144" i="1"/>
  <c r="E155" i="1"/>
</calcChain>
</file>

<file path=xl/sharedStrings.xml><?xml version="1.0" encoding="utf-8"?>
<sst xmlns="http://schemas.openxmlformats.org/spreadsheetml/2006/main" count="255" uniqueCount="161">
  <si>
    <t>Total "Credit card and bank charges"</t>
  </si>
  <si>
    <t>Credit card and bank charges</t>
  </si>
  <si>
    <t>Host/internet service and CD-ROM in total</t>
  </si>
  <si>
    <t>Technical assistance, video projectors rental</t>
  </si>
  <si>
    <t>Registration fee (NON PAYING ATTENDIES)</t>
  </si>
  <si>
    <t>Printing: Provisional program (3.000 ... 4.000 copies)</t>
  </si>
  <si>
    <t>Registration fees and discounts</t>
  </si>
  <si>
    <t>Tutorial expenses (wages for speakers)</t>
  </si>
  <si>
    <t>9.1.</t>
  </si>
  <si>
    <t>9.2.</t>
  </si>
  <si>
    <t>9.3.</t>
  </si>
  <si>
    <t>9.4.</t>
  </si>
  <si>
    <t>3.4.</t>
  </si>
  <si>
    <t>Transportation</t>
  </si>
  <si>
    <t>7.6.</t>
  </si>
  <si>
    <t>1.7.</t>
  </si>
  <si>
    <t>9.5.</t>
  </si>
  <si>
    <t>9.6.</t>
  </si>
  <si>
    <t>International sponsors (via EPE org.)</t>
  </si>
  <si>
    <t>Rental of PCs for CD-ROM (10-15) and e-mail (3-5)</t>
  </si>
  <si>
    <t>6.4.</t>
  </si>
  <si>
    <t>American Express charges</t>
  </si>
  <si>
    <t>Committee and tutorial expenses</t>
  </si>
  <si>
    <t>Total "Committee and tutorial expenses"</t>
  </si>
  <si>
    <t>Expenses (1 - 7)</t>
  </si>
  <si>
    <t>Income (8 - 9)</t>
  </si>
  <si>
    <t>Exhibition information and promotion</t>
  </si>
  <si>
    <t xml:space="preserve">Registration fee, full rate + author, ADVANCE payment </t>
  </si>
  <si>
    <t>Registration fee, full rate + author, LATE payment</t>
  </si>
  <si>
    <t>Registration fee, full rate + author, ON-SITE payment</t>
  </si>
  <si>
    <t xml:space="preserve">Registration fee, student, ADVANCE payment </t>
  </si>
  <si>
    <t>Registration fee, student, LATE payment</t>
  </si>
  <si>
    <t>Registration fee, student, ON-SITE payment</t>
  </si>
  <si>
    <t>8.6.</t>
  </si>
  <si>
    <t>8.7.</t>
  </si>
  <si>
    <t>8.8.</t>
  </si>
  <si>
    <t>1.8.2</t>
  </si>
  <si>
    <t>1.8.1</t>
  </si>
  <si>
    <t>1.9.2.</t>
  </si>
  <si>
    <t>1.9.1</t>
  </si>
  <si>
    <t>Bank charges</t>
  </si>
  <si>
    <t>total att.</t>
  </si>
  <si>
    <t>B / L</t>
  </si>
  <si>
    <t>L</t>
  </si>
  <si>
    <t>B</t>
  </si>
  <si>
    <t>B+L</t>
  </si>
  <si>
    <t>planned</t>
  </si>
  <si>
    <t>Printing: Final program (copies: nb. of att. + 50 %)</t>
  </si>
  <si>
    <t>Electricity, poster lamps + material, tables, chairs</t>
  </si>
  <si>
    <t>TOTAL EXPENSES BRUSSELS</t>
  </si>
  <si>
    <t xml:space="preserve">  Brussels / Local</t>
  </si>
  <si>
    <t>Budget of EPE Conference</t>
  </si>
  <si>
    <t>Currency unit: EURO         VAT included/excluded? To be mentioned</t>
  </si>
  <si>
    <t>Eastern Europe young scientists discount (3 % = 30)</t>
  </si>
  <si>
    <t xml:space="preserve">Promotion at other conferences </t>
  </si>
  <si>
    <t>Promotion at other conferences</t>
  </si>
  <si>
    <t>Carrying bag + attendees gift (nb. of attend. * ?)</t>
  </si>
  <si>
    <t>Welcome party (? Euro + nb. of att. * ? Euro)</t>
  </si>
  <si>
    <t>Lunch, breaks (? Euro per attendee per day)</t>
  </si>
  <si>
    <t>Gala dinner (nb. of attend. * ? Euro)</t>
  </si>
  <si>
    <t>Reviewer gift (250 reviewers * ? Euro)</t>
  </si>
  <si>
    <t>Congress, site with rooms + audio</t>
  </si>
  <si>
    <t>Decoration, flowers (minimum ? Euro)</t>
  </si>
  <si>
    <t>Tutorial lunches + locality (? Euro per tutorial atten.)</t>
  </si>
  <si>
    <t xml:space="preserve">Governmental sponsors </t>
  </si>
  <si>
    <t>Industrial sponsors</t>
  </si>
  <si>
    <t xml:space="preserve">Promotion sponsors </t>
  </si>
  <si>
    <t>TOTAL EXPENSES BRUSSELS AND LOCAL</t>
  </si>
  <si>
    <t>TOTAL EXPENSES LOCAL</t>
  </si>
  <si>
    <t>TOTAL INCOME BRUSSELS AND LOCAL</t>
  </si>
  <si>
    <t>TOTAL INCOME LOCAL</t>
  </si>
  <si>
    <t>TOTAL ( INCOME - EXPENSES ) LOCAL</t>
  </si>
  <si>
    <t xml:space="preserve">Registration fee, full rate + author, ADVANCE paym. </t>
  </si>
  <si>
    <t>TOTAL INCOME BRUSSELS</t>
  </si>
  <si>
    <t>TOTAL ( INCOME - EXPENSES ) BRUSSELS</t>
  </si>
  <si>
    <t>Tutorials organisation (transport, coffee breaks)</t>
  </si>
  <si>
    <t>Number of Attendees</t>
  </si>
  <si>
    <t>Promotion</t>
  </si>
  <si>
    <t>1.1.</t>
  </si>
  <si>
    <t>Printing: Call for papers (15.000 copies)</t>
  </si>
  <si>
    <t>1.2.</t>
  </si>
  <si>
    <t>Mailing: Call for papers (stamps + envelopes)</t>
  </si>
  <si>
    <t>1.3.</t>
  </si>
  <si>
    <t>1.4.</t>
  </si>
  <si>
    <t>Mailing: Provisional program (stamps + envelopes)</t>
  </si>
  <si>
    <t>1.5.</t>
  </si>
  <si>
    <t>1.6.</t>
  </si>
  <si>
    <t>Web site creation and updating</t>
  </si>
  <si>
    <t>Total "Promotion"</t>
  </si>
  <si>
    <t>Conference publications</t>
  </si>
  <si>
    <t>2.1.</t>
  </si>
  <si>
    <t>2.2.</t>
  </si>
  <si>
    <t>2.3.</t>
  </si>
  <si>
    <t>Total "Conference Publications"</t>
  </si>
  <si>
    <t>Social events</t>
  </si>
  <si>
    <t>3.1.</t>
  </si>
  <si>
    <t>3.2.</t>
  </si>
  <si>
    <t>Total "Social events"</t>
  </si>
  <si>
    <t>Administration</t>
  </si>
  <si>
    <t>4.1.</t>
  </si>
  <si>
    <t>Local secretariat</t>
  </si>
  <si>
    <t>4.2.</t>
  </si>
  <si>
    <t>Scientific secretariat</t>
  </si>
  <si>
    <t>4.3.</t>
  </si>
  <si>
    <t>4.4.</t>
  </si>
  <si>
    <t>4.5.</t>
  </si>
  <si>
    <t>Printing forms, tickets, vouchers</t>
  </si>
  <si>
    <t>4.6.</t>
  </si>
  <si>
    <t>4.7.</t>
  </si>
  <si>
    <t>Phone, fax of local organization and during conf.</t>
  </si>
  <si>
    <t>4.8.</t>
  </si>
  <si>
    <t>Total "Administration"</t>
  </si>
  <si>
    <t>Conference site</t>
  </si>
  <si>
    <t>5.1.</t>
  </si>
  <si>
    <t>5.2.</t>
  </si>
  <si>
    <t>Rooms adaptation and installation</t>
  </si>
  <si>
    <t>5.3.</t>
  </si>
  <si>
    <t>Total "Conference site"</t>
  </si>
  <si>
    <t>6.1.</t>
  </si>
  <si>
    <t>Staff expenses</t>
  </si>
  <si>
    <t>6.2.</t>
  </si>
  <si>
    <t>Committee expenses (lunch, travel, taxi, hotel)</t>
  </si>
  <si>
    <t>6.3.</t>
  </si>
  <si>
    <t>TOTAL EXPENSES</t>
  </si>
  <si>
    <t>TOTAL INCOME</t>
  </si>
  <si>
    <t>BALANCE</t>
  </si>
  <si>
    <t>in % of income</t>
  </si>
  <si>
    <t>5.4.</t>
  </si>
  <si>
    <t>5.5.</t>
  </si>
  <si>
    <t>5.6.</t>
  </si>
  <si>
    <t>5.7.</t>
  </si>
  <si>
    <t>3.3.</t>
  </si>
  <si>
    <t>Entertainment</t>
  </si>
  <si>
    <t>Correspondence of local organization</t>
  </si>
  <si>
    <t>Correspondence of EPE secretariat Brussels</t>
  </si>
  <si>
    <t>Exhibition stands</t>
  </si>
  <si>
    <t>Visa Card charges</t>
  </si>
  <si>
    <t>Master Card charges</t>
  </si>
  <si>
    <t>attendies:</t>
  </si>
  <si>
    <t>Tutorials</t>
  </si>
  <si>
    <t>EPE (etc.) member discount</t>
  </si>
  <si>
    <t>Exhibition</t>
  </si>
  <si>
    <t>Conference CD-ROM and publications sales</t>
  </si>
  <si>
    <t>7.1.</t>
  </si>
  <si>
    <t>7.2.</t>
  </si>
  <si>
    <t>7.3.</t>
  </si>
  <si>
    <t>7.4.</t>
  </si>
  <si>
    <t>7.5.</t>
  </si>
  <si>
    <t>Students personnel before + during conference</t>
  </si>
  <si>
    <t>Printing of abstract (1 page per paper)</t>
  </si>
  <si>
    <t>4.9.</t>
  </si>
  <si>
    <t>8.1.</t>
  </si>
  <si>
    <t>8.2.</t>
  </si>
  <si>
    <t>8.3.</t>
  </si>
  <si>
    <t>8.4.</t>
  </si>
  <si>
    <t>8.5.</t>
  </si>
  <si>
    <t>Attendee registration income</t>
  </si>
  <si>
    <t>Total "Attendee registration income"</t>
  </si>
  <si>
    <t>Sponsor, sales and exhibition income</t>
  </si>
  <si>
    <t>Total "Sponsor, sales and exhibition income"</t>
  </si>
  <si>
    <t>Annex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</si>
</sst>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00"/>
  </numFmts>
  <fonts count="9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" fontId="3" fillId="0" borderId="0" xfId="0" applyNumberFormat="1" applyFont="1"/>
    <xf numFmtId="3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3" fontId="0" fillId="0" borderId="0" xfId="0" applyNumberFormat="1"/>
    <xf numFmtId="0" fontId="1" fillId="0" borderId="1" xfId="0" applyFont="1" applyBorder="1" applyAlignment="1">
      <alignment horizontal="left"/>
    </xf>
    <xf numFmtId="0" fontId="1" fillId="0" borderId="2" xfId="0" applyFont="1" applyBorder="1"/>
    <xf numFmtId="1" fontId="0" fillId="0" borderId="2" xfId="0" applyNumberFormat="1" applyBorder="1" applyAlignment="1">
      <alignment horizontal="right"/>
    </xf>
    <xf numFmtId="0" fontId="0" fillId="0" borderId="0" xfId="0" applyBorder="1"/>
    <xf numFmtId="3" fontId="0" fillId="0" borderId="0" xfId="0" applyNumberFormat="1" applyBorder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5" xfId="0" applyFont="1" applyBorder="1"/>
    <xf numFmtId="3" fontId="1" fillId="0" borderId="5" xfId="0" applyNumberFormat="1" applyFont="1" applyBorder="1" applyAlignment="1">
      <alignment horizontal="right"/>
    </xf>
    <xf numFmtId="0" fontId="0" fillId="0" borderId="6" xfId="0" applyBorder="1"/>
    <xf numFmtId="3" fontId="0" fillId="0" borderId="6" xfId="0" applyNumberFormat="1" applyBorder="1" applyAlignment="1">
      <alignment horizontal="right"/>
    </xf>
    <xf numFmtId="0" fontId="1" fillId="0" borderId="6" xfId="0" applyFont="1" applyBorder="1"/>
    <xf numFmtId="3" fontId="1" fillId="0" borderId="6" xfId="0" applyNumberFormat="1" applyFont="1" applyBorder="1" applyAlignment="1">
      <alignment horizontal="right"/>
    </xf>
    <xf numFmtId="16" fontId="0" fillId="0" borderId="7" xfId="0" applyNumberFormat="1" applyBorder="1"/>
    <xf numFmtId="16" fontId="0" fillId="0" borderId="7" xfId="1" applyNumberFormat="1" applyFont="1" applyBorder="1" applyProtection="1">
      <protection locked="0"/>
    </xf>
    <xf numFmtId="0" fontId="0" fillId="0" borderId="7" xfId="0" applyBorder="1"/>
    <xf numFmtId="3" fontId="0" fillId="0" borderId="2" xfId="0" applyNumberFormat="1" applyBorder="1" applyAlignment="1">
      <alignment horizontal="right"/>
    </xf>
    <xf numFmtId="16" fontId="0" fillId="0" borderId="7" xfId="0" applyNumberFormat="1" applyBorder="1" applyAlignment="1">
      <alignment horizontal="left"/>
    </xf>
    <xf numFmtId="0" fontId="0" fillId="0" borderId="7" xfId="0" applyBorder="1" applyAlignment="1">
      <alignment horizontal="left"/>
    </xf>
    <xf numFmtId="165" fontId="0" fillId="0" borderId="7" xfId="0" applyNumberFormat="1" applyBorder="1" applyAlignment="1">
      <alignment horizontal="left"/>
    </xf>
    <xf numFmtId="0" fontId="0" fillId="0" borderId="5" xfId="0" applyBorder="1"/>
    <xf numFmtId="3" fontId="0" fillId="0" borderId="5" xfId="0" applyNumberFormat="1" applyBorder="1" applyAlignment="1">
      <alignment horizontal="right"/>
    </xf>
    <xf numFmtId="3" fontId="0" fillId="0" borderId="6" xfId="0" applyNumberFormat="1" applyBorder="1"/>
    <xf numFmtId="3" fontId="0" fillId="0" borderId="0" xfId="0" applyNumberFormat="1" applyBorder="1"/>
    <xf numFmtId="3" fontId="0" fillId="0" borderId="5" xfId="0" applyNumberFormat="1" applyBorder="1"/>
    <xf numFmtId="3" fontId="1" fillId="0" borderId="6" xfId="0" applyNumberFormat="1" applyFont="1" applyBorder="1"/>
    <xf numFmtId="0" fontId="1" fillId="0" borderId="8" xfId="0" applyFont="1" applyBorder="1"/>
    <xf numFmtId="3" fontId="1" fillId="0" borderId="9" xfId="0" applyNumberFormat="1" applyFont="1" applyBorder="1"/>
    <xf numFmtId="3" fontId="1" fillId="0" borderId="10" xfId="0" applyNumberFormat="1" applyFont="1" applyBorder="1"/>
    <xf numFmtId="0" fontId="1" fillId="0" borderId="11" xfId="0" applyFont="1" applyBorder="1"/>
    <xf numFmtId="0" fontId="1" fillId="0" borderId="12" xfId="0" applyFont="1" applyBorder="1"/>
    <xf numFmtId="3" fontId="1" fillId="0" borderId="13" xfId="0" applyNumberFormat="1" applyFont="1" applyBorder="1"/>
    <xf numFmtId="3" fontId="1" fillId="0" borderId="14" xfId="0" applyNumberFormat="1" applyFont="1" applyBorder="1"/>
    <xf numFmtId="0" fontId="1" fillId="0" borderId="15" xfId="0" applyFont="1" applyBorder="1"/>
    <xf numFmtId="9" fontId="1" fillId="0" borderId="16" xfId="0" applyNumberFormat="1" applyFont="1" applyBorder="1"/>
    <xf numFmtId="9" fontId="1" fillId="0" borderId="17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0" xfId="0" applyFont="1" applyBorder="1"/>
    <xf numFmtId="3" fontId="1" fillId="0" borderId="0" xfId="0" applyNumberFormat="1" applyFont="1" applyBorder="1"/>
    <xf numFmtId="9" fontId="0" fillId="0" borderId="6" xfId="2" applyFont="1" applyBorder="1" applyAlignment="1">
      <alignment horizontal="right"/>
    </xf>
    <xf numFmtId="3" fontId="0" fillId="0" borderId="2" xfId="0" applyNumberFormat="1" applyBorder="1"/>
    <xf numFmtId="0" fontId="0" fillId="0" borderId="0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2" xfId="0" applyFont="1" applyBorder="1"/>
    <xf numFmtId="9" fontId="0" fillId="0" borderId="0" xfId="2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0" fontId="4" fillId="0" borderId="18" xfId="0" applyFont="1" applyBorder="1"/>
    <xf numFmtId="3" fontId="1" fillId="0" borderId="0" xfId="0" applyNumberFormat="1" applyFont="1" applyBorder="1" applyAlignment="1">
      <alignment horizontal="right"/>
    </xf>
    <xf numFmtId="3" fontId="4" fillId="0" borderId="6" xfId="0" applyNumberFormat="1" applyFont="1" applyBorder="1"/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10" fontId="0" fillId="0" borderId="6" xfId="2" applyNumberFormat="1" applyFont="1" applyBorder="1" applyAlignment="1">
      <alignment horizontal="right"/>
    </xf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9" xfId="0" applyBorder="1"/>
    <xf numFmtId="0" fontId="4" fillId="0" borderId="21" xfId="0" applyFont="1" applyBorder="1" applyAlignment="1">
      <alignment horizontal="center"/>
    </xf>
    <xf numFmtId="3" fontId="0" fillId="0" borderId="19" xfId="0" applyNumberFormat="1" applyBorder="1" applyAlignment="1">
      <alignment horizontal="right"/>
    </xf>
    <xf numFmtId="3" fontId="1" fillId="0" borderId="19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3" fontId="4" fillId="0" borderId="9" xfId="0" applyNumberFormat="1" applyFont="1" applyBorder="1"/>
    <xf numFmtId="3" fontId="4" fillId="0" borderId="0" xfId="0" applyNumberFormat="1" applyFont="1" applyBorder="1"/>
    <xf numFmtId="15" fontId="7" fillId="0" borderId="0" xfId="0" applyNumberFormat="1" applyFont="1"/>
    <xf numFmtId="0" fontId="0" fillId="0" borderId="20" xfId="0" applyFill="1" applyBorder="1"/>
    <xf numFmtId="0" fontId="1" fillId="0" borderId="6" xfId="0" applyFont="1" applyFill="1" applyBorder="1" applyAlignment="1">
      <alignment horizontal="center"/>
    </xf>
    <xf numFmtId="0" fontId="0" fillId="0" borderId="14" xfId="0" applyBorder="1"/>
    <xf numFmtId="0" fontId="0" fillId="0" borderId="25" xfId="0" applyBorder="1"/>
    <xf numFmtId="0" fontId="0" fillId="0" borderId="17" xfId="0" applyBorder="1"/>
    <xf numFmtId="3" fontId="0" fillId="0" borderId="26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27" xfId="0" applyNumberFormat="1" applyBorder="1" applyAlignment="1">
      <alignment horizontal="right"/>
    </xf>
    <xf numFmtId="3" fontId="1" fillId="0" borderId="25" xfId="0" applyNumberFormat="1" applyFont="1" applyBorder="1" applyAlignment="1">
      <alignment horizontal="right"/>
    </xf>
    <xf numFmtId="3" fontId="1" fillId="0" borderId="28" xfId="0" applyNumberFormat="1" applyFont="1" applyBorder="1" applyAlignment="1">
      <alignment horizontal="right"/>
    </xf>
    <xf numFmtId="3" fontId="0" fillId="0" borderId="29" xfId="0" applyNumberFormat="1" applyBorder="1" applyAlignment="1">
      <alignment horizontal="right"/>
    </xf>
    <xf numFmtId="3" fontId="0" fillId="0" borderId="28" xfId="0" applyNumberFormat="1" applyBorder="1" applyAlignment="1">
      <alignment horizontal="right"/>
    </xf>
    <xf numFmtId="3" fontId="0" fillId="0" borderId="25" xfId="0" applyNumberFormat="1" applyBorder="1"/>
    <xf numFmtId="3" fontId="0" fillId="0" borderId="27" xfId="0" applyNumberFormat="1" applyBorder="1"/>
    <xf numFmtId="3" fontId="4" fillId="0" borderId="25" xfId="0" applyNumberFormat="1" applyFont="1" applyBorder="1"/>
    <xf numFmtId="3" fontId="0" fillId="0" borderId="28" xfId="0" applyNumberFormat="1" applyBorder="1"/>
    <xf numFmtId="3" fontId="4" fillId="0" borderId="10" xfId="0" applyNumberFormat="1" applyFont="1" applyBorder="1"/>
    <xf numFmtId="3" fontId="0" fillId="0" borderId="26" xfId="0" applyNumberFormat="1" applyBorder="1"/>
    <xf numFmtId="0" fontId="0" fillId="0" borderId="27" xfId="0" applyBorder="1"/>
    <xf numFmtId="3" fontId="1" fillId="0" borderId="25" xfId="0" applyNumberFormat="1" applyFont="1" applyBorder="1"/>
    <xf numFmtId="0" fontId="8" fillId="0" borderId="0" xfId="0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1"/>
  <sheetViews>
    <sheetView tabSelected="1" workbookViewId="0">
      <selection activeCell="D2" sqref="D2"/>
    </sheetView>
  </sheetViews>
  <sheetFormatPr baseColWidth="10" defaultRowHeight="12" x14ac:dyDescent="0"/>
  <cols>
    <col min="1" max="1" width="4.5" customWidth="1"/>
    <col min="2" max="2" width="44.6640625" customWidth="1"/>
    <col min="3" max="3" width="4.6640625" style="2" customWidth="1"/>
    <col min="4" max="6" width="8.6640625" customWidth="1"/>
  </cols>
  <sheetData>
    <row r="1" spans="1:6" ht="19.5" customHeight="1">
      <c r="A1" s="3" t="s">
        <v>51</v>
      </c>
      <c r="D1" s="107" t="s">
        <v>160</v>
      </c>
    </row>
    <row r="2" spans="1:6" ht="13.5" customHeight="1">
      <c r="A2" s="3"/>
    </row>
    <row r="3" spans="1:6">
      <c r="A3" s="1"/>
      <c r="B3" s="1"/>
      <c r="C3" s="71"/>
      <c r="D3" s="59" t="s">
        <v>52</v>
      </c>
    </row>
    <row r="4" spans="1:6">
      <c r="A4" s="1"/>
      <c r="B4" s="1"/>
      <c r="C4" s="71"/>
      <c r="D4" s="59"/>
    </row>
    <row r="5" spans="1:6" ht="12" customHeight="1">
      <c r="D5" s="67"/>
      <c r="E5" s="68" t="s">
        <v>46</v>
      </c>
      <c r="F5" s="87"/>
    </row>
    <row r="6" spans="1:6">
      <c r="B6" s="64" t="s">
        <v>76</v>
      </c>
      <c r="C6" s="65"/>
      <c r="D6" s="65">
        <v>500</v>
      </c>
      <c r="E6" s="44">
        <v>700</v>
      </c>
      <c r="F6" s="88">
        <v>900</v>
      </c>
    </row>
    <row r="7" spans="1:6">
      <c r="B7" s="45"/>
      <c r="C7" s="60"/>
      <c r="D7" s="60"/>
      <c r="E7" s="60"/>
      <c r="F7" s="60"/>
    </row>
    <row r="8" spans="1:6" ht="15">
      <c r="A8" s="61" t="s">
        <v>24</v>
      </c>
      <c r="C8" s="44" t="s">
        <v>42</v>
      </c>
      <c r="D8" s="81" t="s">
        <v>50</v>
      </c>
      <c r="E8" s="60"/>
      <c r="F8" s="60"/>
    </row>
    <row r="9" spans="1:6" ht="13" thickBot="1">
      <c r="B9" s="2"/>
      <c r="D9" s="2"/>
      <c r="E9" s="2"/>
      <c r="F9" s="2"/>
    </row>
    <row r="10" spans="1:6">
      <c r="A10" s="7">
        <v>1</v>
      </c>
      <c r="B10" s="8" t="s">
        <v>77</v>
      </c>
      <c r="C10" s="72"/>
      <c r="D10" s="9"/>
      <c r="E10" s="9"/>
      <c r="F10" s="89"/>
    </row>
    <row r="11" spans="1:6">
      <c r="A11" s="21" t="s">
        <v>78</v>
      </c>
      <c r="B11" s="17" t="s">
        <v>79</v>
      </c>
      <c r="C11" s="66" t="s">
        <v>44</v>
      </c>
      <c r="D11" s="18"/>
      <c r="E11" s="69"/>
      <c r="F11" s="90"/>
    </row>
    <row r="12" spans="1:6">
      <c r="A12" s="22" t="s">
        <v>80</v>
      </c>
      <c r="B12" s="17" t="s">
        <v>81</v>
      </c>
      <c r="C12" s="66" t="s">
        <v>44</v>
      </c>
      <c r="D12" s="18"/>
      <c r="E12" s="69"/>
      <c r="F12" s="90"/>
    </row>
    <row r="13" spans="1:6">
      <c r="A13" s="21" t="s">
        <v>82</v>
      </c>
      <c r="B13" s="17" t="s">
        <v>5</v>
      </c>
      <c r="C13" s="66" t="s">
        <v>44</v>
      </c>
      <c r="D13" s="18"/>
      <c r="E13" s="69"/>
      <c r="F13" s="90"/>
    </row>
    <row r="14" spans="1:6">
      <c r="A14" s="23" t="s">
        <v>83</v>
      </c>
      <c r="B14" s="17" t="s">
        <v>84</v>
      </c>
      <c r="C14" s="66" t="s">
        <v>44</v>
      </c>
      <c r="D14" s="18"/>
      <c r="E14" s="69"/>
      <c r="F14" s="90"/>
    </row>
    <row r="15" spans="1:6">
      <c r="A15" s="23" t="s">
        <v>85</v>
      </c>
      <c r="B15" s="17" t="s">
        <v>84</v>
      </c>
      <c r="C15" s="66" t="s">
        <v>43</v>
      </c>
      <c r="D15" s="18"/>
      <c r="E15" s="69"/>
      <c r="F15" s="90"/>
    </row>
    <row r="16" spans="1:6">
      <c r="A16" s="23" t="s">
        <v>86</v>
      </c>
      <c r="B16" s="17" t="s">
        <v>47</v>
      </c>
      <c r="C16" s="66" t="s">
        <v>44</v>
      </c>
      <c r="D16" s="18"/>
      <c r="E16" s="69"/>
      <c r="F16" s="90"/>
    </row>
    <row r="17" spans="1:6">
      <c r="A17" s="23" t="s">
        <v>15</v>
      </c>
      <c r="B17" s="17" t="s">
        <v>87</v>
      </c>
      <c r="C17" s="66" t="s">
        <v>43</v>
      </c>
      <c r="D17" s="18"/>
      <c r="E17" s="69"/>
      <c r="F17" s="90"/>
    </row>
    <row r="18" spans="1:6">
      <c r="A18" s="23" t="s">
        <v>37</v>
      </c>
      <c r="B18" s="17" t="s">
        <v>54</v>
      </c>
      <c r="C18" s="66" t="s">
        <v>43</v>
      </c>
      <c r="D18" s="18"/>
      <c r="E18" s="69"/>
      <c r="F18" s="90"/>
    </row>
    <row r="19" spans="1:6">
      <c r="A19" s="23" t="s">
        <v>36</v>
      </c>
      <c r="B19" s="17" t="s">
        <v>55</v>
      </c>
      <c r="C19" s="66" t="s">
        <v>44</v>
      </c>
      <c r="D19" s="18"/>
      <c r="E19" s="69"/>
      <c r="F19" s="90"/>
    </row>
    <row r="20" spans="1:6">
      <c r="A20" s="23" t="s">
        <v>39</v>
      </c>
      <c r="B20" s="17" t="s">
        <v>26</v>
      </c>
      <c r="C20" s="66" t="s">
        <v>43</v>
      </c>
      <c r="D20" s="18"/>
      <c r="E20" s="69"/>
      <c r="F20" s="90"/>
    </row>
    <row r="21" spans="1:6">
      <c r="A21" s="23" t="s">
        <v>38</v>
      </c>
      <c r="B21" s="17" t="s">
        <v>26</v>
      </c>
      <c r="C21" s="66" t="s">
        <v>44</v>
      </c>
      <c r="D21" s="18"/>
      <c r="E21" s="18"/>
      <c r="F21" s="90"/>
    </row>
    <row r="22" spans="1:6">
      <c r="A22" s="13"/>
      <c r="B22" s="10"/>
      <c r="C22" s="73"/>
      <c r="D22" s="11"/>
      <c r="E22" s="11"/>
      <c r="F22" s="90"/>
    </row>
    <row r="23" spans="1:6">
      <c r="A23" s="13"/>
      <c r="B23" s="19" t="s">
        <v>88</v>
      </c>
      <c r="C23" s="44"/>
      <c r="D23" s="20">
        <f>SUM(D11:D20)</f>
        <v>0</v>
      </c>
      <c r="E23" s="70">
        <f>SUM(E11:E20)</f>
        <v>0</v>
      </c>
      <c r="F23" s="90">
        <f>SUM(F11:F20)</f>
        <v>0</v>
      </c>
    </row>
    <row r="24" spans="1:6" ht="13" thickBot="1">
      <c r="A24" s="14"/>
      <c r="B24" s="15"/>
      <c r="C24" s="74"/>
      <c r="D24" s="16"/>
      <c r="E24" s="16"/>
      <c r="F24" s="91"/>
    </row>
    <row r="25" spans="1:6" ht="13" thickBot="1">
      <c r="A25" s="49"/>
      <c r="B25" s="10"/>
      <c r="C25" s="73"/>
      <c r="D25" s="11"/>
      <c r="E25" s="11"/>
      <c r="F25" s="11"/>
    </row>
    <row r="26" spans="1:6">
      <c r="A26" s="7">
        <v>2</v>
      </c>
      <c r="B26" s="8" t="s">
        <v>89</v>
      </c>
      <c r="C26" s="72"/>
      <c r="D26" s="24"/>
      <c r="E26" s="24"/>
      <c r="F26" s="92"/>
    </row>
    <row r="27" spans="1:6">
      <c r="A27" s="25" t="s">
        <v>90</v>
      </c>
      <c r="B27" s="17" t="s">
        <v>2</v>
      </c>
      <c r="C27" s="66" t="s">
        <v>44</v>
      </c>
      <c r="D27" s="18"/>
      <c r="E27" s="18"/>
      <c r="F27" s="93"/>
    </row>
    <row r="28" spans="1:6">
      <c r="A28" s="26" t="s">
        <v>91</v>
      </c>
      <c r="B28" s="17" t="s">
        <v>149</v>
      </c>
      <c r="C28" s="66" t="s">
        <v>44</v>
      </c>
      <c r="D28" s="18"/>
      <c r="E28" s="18"/>
      <c r="F28" s="93"/>
    </row>
    <row r="29" spans="1:6">
      <c r="A29" s="26" t="s">
        <v>92</v>
      </c>
      <c r="B29" s="17" t="s">
        <v>56</v>
      </c>
      <c r="C29" s="66" t="s">
        <v>43</v>
      </c>
      <c r="D29" s="18"/>
      <c r="E29" s="18"/>
      <c r="F29" s="93"/>
    </row>
    <row r="30" spans="1:6">
      <c r="A30" s="13"/>
      <c r="B30" s="10"/>
      <c r="C30" s="73"/>
      <c r="D30" s="11"/>
      <c r="E30" s="11"/>
      <c r="F30" s="94"/>
    </row>
    <row r="31" spans="1:6">
      <c r="A31" s="13"/>
      <c r="B31" s="19" t="s">
        <v>93</v>
      </c>
      <c r="C31" s="44"/>
      <c r="D31" s="20">
        <f>SUM(D27:D29)</f>
        <v>0</v>
      </c>
      <c r="E31" s="20">
        <f>SUM(E27:E29)</f>
        <v>0</v>
      </c>
      <c r="F31" s="95">
        <f>SUM(F27:F29)</f>
        <v>0</v>
      </c>
    </row>
    <row r="32" spans="1:6" ht="13" thickBot="1">
      <c r="A32" s="14"/>
      <c r="B32" s="15"/>
      <c r="C32" s="74"/>
      <c r="D32" s="16"/>
      <c r="E32" s="16"/>
      <c r="F32" s="96"/>
    </row>
    <row r="33" spans="1:6" ht="13" thickBot="1">
      <c r="A33" s="5"/>
      <c r="D33" s="4"/>
      <c r="E33" s="4"/>
      <c r="F33" s="4"/>
    </row>
    <row r="34" spans="1:6">
      <c r="A34" s="7">
        <v>3</v>
      </c>
      <c r="B34" s="8" t="s">
        <v>94</v>
      </c>
      <c r="C34" s="72"/>
      <c r="D34" s="24"/>
      <c r="E34" s="24"/>
      <c r="F34" s="92"/>
    </row>
    <row r="35" spans="1:6">
      <c r="A35" s="26" t="s">
        <v>95</v>
      </c>
      <c r="B35" s="17" t="s">
        <v>57</v>
      </c>
      <c r="C35" s="66" t="s">
        <v>43</v>
      </c>
      <c r="D35" s="18"/>
      <c r="E35" s="18"/>
      <c r="F35" s="93"/>
    </row>
    <row r="36" spans="1:6">
      <c r="A36" s="26" t="s">
        <v>96</v>
      </c>
      <c r="B36" s="17" t="s">
        <v>58</v>
      </c>
      <c r="C36" s="66" t="s">
        <v>43</v>
      </c>
      <c r="D36" s="18"/>
      <c r="E36" s="18"/>
      <c r="F36" s="93"/>
    </row>
    <row r="37" spans="1:6">
      <c r="A37" s="26" t="s">
        <v>131</v>
      </c>
      <c r="B37" s="17" t="s">
        <v>59</v>
      </c>
      <c r="C37" s="66" t="s">
        <v>43</v>
      </c>
      <c r="D37" s="18"/>
      <c r="E37" s="18"/>
      <c r="F37" s="93"/>
    </row>
    <row r="38" spans="1:6">
      <c r="A38" s="26" t="s">
        <v>12</v>
      </c>
      <c r="B38" s="17" t="s">
        <v>132</v>
      </c>
      <c r="C38" s="66" t="s">
        <v>43</v>
      </c>
      <c r="D38" s="18"/>
      <c r="E38" s="18"/>
      <c r="F38" s="93"/>
    </row>
    <row r="39" spans="1:6">
      <c r="A39" s="13"/>
      <c r="B39" s="10"/>
      <c r="C39" s="73"/>
      <c r="D39" s="11"/>
      <c r="E39" s="11"/>
      <c r="F39" s="94"/>
    </row>
    <row r="40" spans="1:6">
      <c r="A40" s="13"/>
      <c r="B40" s="19" t="s">
        <v>97</v>
      </c>
      <c r="C40" s="44"/>
      <c r="D40" s="20">
        <f>SUM(D35:D38)</f>
        <v>0</v>
      </c>
      <c r="E40" s="20">
        <f>SUM(E35:E38)</f>
        <v>0</v>
      </c>
      <c r="F40" s="95">
        <f>SUM(F35:F38)</f>
        <v>0</v>
      </c>
    </row>
    <row r="41" spans="1:6" ht="13" thickBot="1">
      <c r="A41" s="14"/>
      <c r="B41" s="15"/>
      <c r="C41" s="74"/>
      <c r="D41" s="16"/>
      <c r="E41" s="16"/>
      <c r="F41" s="96"/>
    </row>
    <row r="42" spans="1:6" ht="13" thickBot="1">
      <c r="A42" s="5"/>
      <c r="D42" s="4"/>
      <c r="E42" s="4"/>
      <c r="F42" s="4"/>
    </row>
    <row r="43" spans="1:6">
      <c r="A43" s="7">
        <v>4</v>
      </c>
      <c r="B43" s="8" t="s">
        <v>98</v>
      </c>
      <c r="C43" s="72"/>
      <c r="D43" s="24"/>
      <c r="E43" s="24"/>
      <c r="F43" s="92"/>
    </row>
    <row r="44" spans="1:6">
      <c r="A44" s="26" t="s">
        <v>99</v>
      </c>
      <c r="B44" s="17" t="s">
        <v>100</v>
      </c>
      <c r="C44" s="66" t="s">
        <v>43</v>
      </c>
      <c r="D44" s="18"/>
      <c r="E44" s="18"/>
      <c r="F44" s="93"/>
    </row>
    <row r="45" spans="1:6">
      <c r="A45" s="26" t="s">
        <v>101</v>
      </c>
      <c r="B45" s="17" t="s">
        <v>102</v>
      </c>
      <c r="C45" s="66" t="s">
        <v>44</v>
      </c>
      <c r="D45" s="18"/>
      <c r="E45" s="18"/>
      <c r="F45" s="93"/>
    </row>
    <row r="46" spans="1:6">
      <c r="A46" s="27" t="s">
        <v>103</v>
      </c>
      <c r="B46" s="17" t="s">
        <v>148</v>
      </c>
      <c r="C46" s="66" t="s">
        <v>43</v>
      </c>
      <c r="D46" s="18"/>
      <c r="E46" s="18"/>
      <c r="F46" s="93"/>
    </row>
    <row r="47" spans="1:6">
      <c r="A47" s="27" t="s">
        <v>104</v>
      </c>
      <c r="B47" s="17" t="s">
        <v>13</v>
      </c>
      <c r="C47" s="66" t="s">
        <v>43</v>
      </c>
      <c r="D47" s="18"/>
      <c r="E47" s="18"/>
      <c r="F47" s="93"/>
    </row>
    <row r="48" spans="1:6">
      <c r="A48" s="27" t="s">
        <v>105</v>
      </c>
      <c r="B48" s="17" t="s">
        <v>106</v>
      </c>
      <c r="C48" s="66" t="s">
        <v>43</v>
      </c>
      <c r="D48" s="18"/>
      <c r="E48" s="18"/>
      <c r="F48" s="97"/>
    </row>
    <row r="49" spans="1:6">
      <c r="A49" s="27" t="s">
        <v>107</v>
      </c>
      <c r="B49" s="17" t="s">
        <v>60</v>
      </c>
      <c r="C49" s="66" t="s">
        <v>44</v>
      </c>
      <c r="D49" s="18"/>
      <c r="E49" s="18"/>
      <c r="F49" s="93"/>
    </row>
    <row r="50" spans="1:6">
      <c r="A50" s="27" t="s">
        <v>108</v>
      </c>
      <c r="B50" s="17" t="s">
        <v>109</v>
      </c>
      <c r="C50" s="66" t="s">
        <v>43</v>
      </c>
      <c r="D50" s="18"/>
      <c r="E50" s="18"/>
      <c r="F50" s="93"/>
    </row>
    <row r="51" spans="1:6">
      <c r="A51" s="27" t="s">
        <v>110</v>
      </c>
      <c r="B51" s="17" t="s">
        <v>133</v>
      </c>
      <c r="C51" s="66" t="s">
        <v>43</v>
      </c>
      <c r="D51" s="18"/>
      <c r="E51" s="18"/>
      <c r="F51" s="93"/>
    </row>
    <row r="52" spans="1:6">
      <c r="A52" s="27" t="s">
        <v>150</v>
      </c>
      <c r="B52" s="17" t="s">
        <v>134</v>
      </c>
      <c r="C52" s="66" t="s">
        <v>44</v>
      </c>
      <c r="D52" s="18"/>
      <c r="E52" s="18"/>
      <c r="F52" s="93"/>
    </row>
    <row r="53" spans="1:6">
      <c r="A53" s="13"/>
      <c r="B53" s="10"/>
      <c r="C53" s="73"/>
      <c r="D53" s="11"/>
      <c r="E53" s="11"/>
      <c r="F53" s="94"/>
    </row>
    <row r="54" spans="1:6">
      <c r="A54" s="13"/>
      <c r="B54" s="19" t="s">
        <v>111</v>
      </c>
      <c r="C54" s="44"/>
      <c r="D54" s="20">
        <f>SUM(D44:D52)</f>
        <v>0</v>
      </c>
      <c r="E54" s="20">
        <f>SUM(E44:E52)</f>
        <v>0</v>
      </c>
      <c r="F54" s="95">
        <f>SUM(F44:F52)</f>
        <v>0</v>
      </c>
    </row>
    <row r="55" spans="1:6" ht="13" thickBot="1">
      <c r="A55" s="14"/>
      <c r="B55" s="15"/>
      <c r="C55" s="74"/>
      <c r="D55" s="16"/>
      <c r="E55" s="16"/>
      <c r="F55" s="96"/>
    </row>
    <row r="56" spans="1:6">
      <c r="A56" s="49"/>
      <c r="B56" s="45"/>
      <c r="C56" s="60"/>
      <c r="D56" s="57"/>
      <c r="E56" s="57"/>
      <c r="F56" s="57"/>
    </row>
    <row r="57" spans="1:6">
      <c r="B57" s="19" t="s">
        <v>76</v>
      </c>
      <c r="C57" s="44"/>
      <c r="D57" s="44">
        <f>D6</f>
        <v>500</v>
      </c>
      <c r="E57" s="44">
        <f>E6</f>
        <v>700</v>
      </c>
      <c r="F57" s="44">
        <f>F6</f>
        <v>900</v>
      </c>
    </row>
    <row r="58" spans="1:6" ht="13" thickBot="1"/>
    <row r="59" spans="1:6">
      <c r="A59" s="7">
        <v>5</v>
      </c>
      <c r="B59" s="8" t="s">
        <v>112</v>
      </c>
      <c r="C59" s="72"/>
      <c r="D59" s="24"/>
      <c r="E59" s="24"/>
      <c r="F59" s="92"/>
    </row>
    <row r="60" spans="1:6">
      <c r="A60" s="26" t="s">
        <v>113</v>
      </c>
      <c r="B60" s="17" t="s">
        <v>61</v>
      </c>
      <c r="C60" s="66" t="s">
        <v>43</v>
      </c>
      <c r="D60" s="18"/>
      <c r="E60" s="18"/>
      <c r="F60" s="93"/>
    </row>
    <row r="61" spans="1:6">
      <c r="A61" s="26" t="s">
        <v>114</v>
      </c>
      <c r="B61" s="17" t="s">
        <v>115</v>
      </c>
      <c r="C61" s="66" t="s">
        <v>43</v>
      </c>
      <c r="D61" s="18"/>
      <c r="E61" s="18"/>
      <c r="F61" s="93"/>
    </row>
    <row r="62" spans="1:6">
      <c r="A62" s="26" t="s">
        <v>116</v>
      </c>
      <c r="B62" s="17" t="s">
        <v>3</v>
      </c>
      <c r="C62" s="66" t="s">
        <v>43</v>
      </c>
      <c r="D62" s="18"/>
      <c r="E62" s="18"/>
      <c r="F62" s="93"/>
    </row>
    <row r="63" spans="1:6">
      <c r="A63" s="26" t="s">
        <v>127</v>
      </c>
      <c r="B63" s="17" t="s">
        <v>135</v>
      </c>
      <c r="C63" s="66" t="s">
        <v>43</v>
      </c>
      <c r="D63" s="18"/>
      <c r="E63" s="18"/>
      <c r="F63" s="93"/>
    </row>
    <row r="64" spans="1:6">
      <c r="A64" s="26" t="s">
        <v>128</v>
      </c>
      <c r="B64" s="17" t="s">
        <v>19</v>
      </c>
      <c r="C64" s="66" t="s">
        <v>43</v>
      </c>
      <c r="D64" s="18"/>
      <c r="E64" s="18"/>
      <c r="F64" s="93"/>
    </row>
    <row r="65" spans="1:6">
      <c r="A65" s="26" t="s">
        <v>129</v>
      </c>
      <c r="B65" s="17" t="s">
        <v>62</v>
      </c>
      <c r="C65" s="66" t="s">
        <v>43</v>
      </c>
      <c r="D65" s="18"/>
      <c r="E65" s="18"/>
      <c r="F65" s="93"/>
    </row>
    <row r="66" spans="1:6">
      <c r="A66" s="27" t="s">
        <v>130</v>
      </c>
      <c r="B66" s="17" t="s">
        <v>48</v>
      </c>
      <c r="C66" s="66" t="s">
        <v>43</v>
      </c>
      <c r="D66" s="18"/>
      <c r="E66" s="18"/>
      <c r="F66" s="93"/>
    </row>
    <row r="67" spans="1:6">
      <c r="A67" s="13"/>
      <c r="B67" s="10"/>
      <c r="C67" s="73"/>
      <c r="D67" s="11"/>
      <c r="E67" s="11"/>
      <c r="F67" s="94"/>
    </row>
    <row r="68" spans="1:6">
      <c r="A68" s="13"/>
      <c r="B68" s="19" t="s">
        <v>117</v>
      </c>
      <c r="C68" s="44"/>
      <c r="D68" s="20">
        <f>SUM(D60:D66)</f>
        <v>0</v>
      </c>
      <c r="E68" s="20">
        <f>SUM(E60:E66)</f>
        <v>0</v>
      </c>
      <c r="F68" s="95">
        <f>SUM(F60:F66)</f>
        <v>0</v>
      </c>
    </row>
    <row r="69" spans="1:6" ht="13" thickBot="1">
      <c r="A69" s="14"/>
      <c r="B69" s="28"/>
      <c r="C69" s="75"/>
      <c r="D69" s="29"/>
      <c r="E69" s="29"/>
      <c r="F69" s="98"/>
    </row>
    <row r="70" spans="1:6" ht="13" thickBot="1"/>
    <row r="71" spans="1:6">
      <c r="A71" s="7">
        <v>6</v>
      </c>
      <c r="B71" s="8" t="s">
        <v>1</v>
      </c>
      <c r="C71" s="72"/>
      <c r="D71" s="24"/>
      <c r="E71" s="24"/>
      <c r="F71" s="92"/>
    </row>
    <row r="72" spans="1:6">
      <c r="A72" s="26" t="s">
        <v>118</v>
      </c>
      <c r="B72" s="17" t="s">
        <v>136</v>
      </c>
      <c r="C72" s="66" t="s">
        <v>43</v>
      </c>
      <c r="D72" s="18"/>
      <c r="E72" s="18"/>
      <c r="F72" s="93"/>
    </row>
    <row r="73" spans="1:6">
      <c r="A73" s="23" t="s">
        <v>120</v>
      </c>
      <c r="B73" s="17" t="s">
        <v>137</v>
      </c>
      <c r="C73" s="66" t="s">
        <v>43</v>
      </c>
      <c r="D73" s="30"/>
      <c r="E73" s="30"/>
      <c r="F73" s="99"/>
    </row>
    <row r="74" spans="1:6">
      <c r="A74" s="23" t="s">
        <v>122</v>
      </c>
      <c r="B74" s="17" t="s">
        <v>21</v>
      </c>
      <c r="C74" s="66" t="s">
        <v>43</v>
      </c>
      <c r="D74" s="30"/>
      <c r="E74" s="30"/>
      <c r="F74" s="99"/>
    </row>
    <row r="75" spans="1:6">
      <c r="A75" s="26" t="s">
        <v>20</v>
      </c>
      <c r="B75" s="17" t="s">
        <v>40</v>
      </c>
      <c r="C75" s="66" t="s">
        <v>43</v>
      </c>
      <c r="D75" s="18"/>
      <c r="E75" s="18"/>
      <c r="F75" s="93"/>
    </row>
    <row r="76" spans="1:6">
      <c r="A76" s="12"/>
      <c r="B76" s="10"/>
      <c r="C76" s="73"/>
      <c r="D76" s="31"/>
      <c r="E76" s="31"/>
      <c r="F76" s="100"/>
    </row>
    <row r="77" spans="1:6">
      <c r="A77" s="13"/>
      <c r="B77" s="19" t="s">
        <v>0</v>
      </c>
      <c r="C77" s="44"/>
      <c r="D77" s="58">
        <f>SUM(D72:D75)</f>
        <v>0</v>
      </c>
      <c r="E77" s="58">
        <f>SUM(E72:E75)</f>
        <v>0</v>
      </c>
      <c r="F77" s="101">
        <f>SUM(F72:F75)</f>
        <v>0</v>
      </c>
    </row>
    <row r="78" spans="1:6" ht="13" thickBot="1">
      <c r="A78" s="14"/>
      <c r="B78" s="28"/>
      <c r="C78" s="75"/>
      <c r="D78" s="32"/>
      <c r="E78" s="32"/>
      <c r="F78" s="102"/>
    </row>
    <row r="79" spans="1:6" ht="13" thickBot="1">
      <c r="A79" s="5"/>
      <c r="B79" s="45"/>
      <c r="C79" s="60"/>
      <c r="D79" s="46"/>
      <c r="E79" s="46"/>
      <c r="F79" s="46"/>
    </row>
    <row r="80" spans="1:6">
      <c r="A80" s="7">
        <v>7</v>
      </c>
      <c r="B80" s="8" t="s">
        <v>22</v>
      </c>
      <c r="C80" s="72"/>
      <c r="D80" s="24"/>
      <c r="E80" s="24"/>
      <c r="F80" s="92"/>
    </row>
    <row r="81" spans="1:6">
      <c r="A81" s="26" t="s">
        <v>143</v>
      </c>
      <c r="B81" s="17" t="s">
        <v>119</v>
      </c>
      <c r="C81" s="66" t="s">
        <v>43</v>
      </c>
      <c r="D81" s="18"/>
      <c r="E81" s="18"/>
      <c r="F81" s="93"/>
    </row>
    <row r="82" spans="1:6">
      <c r="A82" s="23" t="s">
        <v>144</v>
      </c>
      <c r="B82" s="17" t="s">
        <v>121</v>
      </c>
      <c r="C82" s="66" t="s">
        <v>44</v>
      </c>
      <c r="D82" s="30"/>
      <c r="E82" s="30"/>
      <c r="F82" s="99"/>
    </row>
    <row r="83" spans="1:6">
      <c r="A83" s="23" t="s">
        <v>145</v>
      </c>
      <c r="B83" s="17" t="s">
        <v>121</v>
      </c>
      <c r="C83" s="66" t="s">
        <v>43</v>
      </c>
      <c r="D83" s="30"/>
      <c r="E83" s="30"/>
      <c r="F83" s="99"/>
    </row>
    <row r="84" spans="1:6">
      <c r="A84" s="26" t="s">
        <v>146</v>
      </c>
      <c r="B84" s="17" t="s">
        <v>75</v>
      </c>
      <c r="C84" s="66" t="s">
        <v>43</v>
      </c>
      <c r="D84" s="18"/>
      <c r="E84" s="18"/>
      <c r="F84" s="93"/>
    </row>
    <row r="85" spans="1:6">
      <c r="A85" s="23" t="s">
        <v>147</v>
      </c>
      <c r="B85" s="17" t="s">
        <v>63</v>
      </c>
      <c r="C85" s="66" t="s">
        <v>43</v>
      </c>
      <c r="D85" s="30"/>
      <c r="E85" s="30"/>
      <c r="F85" s="99"/>
    </row>
    <row r="86" spans="1:6">
      <c r="A86" s="23" t="s">
        <v>14</v>
      </c>
      <c r="B86" s="17" t="s">
        <v>7</v>
      </c>
      <c r="C86" s="66" t="s">
        <v>43</v>
      </c>
      <c r="D86" s="30"/>
      <c r="E86" s="30"/>
      <c r="F86" s="99"/>
    </row>
    <row r="87" spans="1:6">
      <c r="A87" s="12"/>
      <c r="B87" s="10"/>
      <c r="C87" s="73"/>
      <c r="D87" s="31"/>
      <c r="E87" s="31"/>
      <c r="F87" s="100"/>
    </row>
    <row r="88" spans="1:6">
      <c r="A88" s="13"/>
      <c r="B88" s="19" t="s">
        <v>23</v>
      </c>
      <c r="C88" s="44"/>
      <c r="D88" s="58">
        <f>SUM(D81:D86)</f>
        <v>0</v>
      </c>
      <c r="E88" s="58">
        <f>SUM(E81:E86)</f>
        <v>0</v>
      </c>
      <c r="F88" s="101">
        <f>SUM(F81:F86)</f>
        <v>0</v>
      </c>
    </row>
    <row r="89" spans="1:6" ht="13" thickBot="1">
      <c r="A89" s="14"/>
      <c r="B89" s="28"/>
      <c r="C89" s="75"/>
      <c r="D89" s="32"/>
      <c r="E89" s="32"/>
      <c r="F89" s="102"/>
    </row>
    <row r="90" spans="1:6" ht="13" thickBot="1">
      <c r="A90" s="49"/>
      <c r="B90" s="10"/>
      <c r="C90" s="73"/>
      <c r="D90" s="31"/>
      <c r="E90" s="31"/>
      <c r="F90" s="31"/>
    </row>
    <row r="91" spans="1:6" ht="13" thickBot="1">
      <c r="A91" s="5"/>
      <c r="B91" s="34" t="s">
        <v>123</v>
      </c>
      <c r="C91" s="76" t="s">
        <v>45</v>
      </c>
      <c r="D91" s="35">
        <f>D23+D31+D40+D54+D68+D77+D88</f>
        <v>0</v>
      </c>
      <c r="E91" s="35">
        <f>E23+E31+E40+E54+E68+E77+E88</f>
        <v>0</v>
      </c>
      <c r="F91" s="36">
        <f>F23+F31+F40+F54+F68+F77+F88</f>
        <v>0</v>
      </c>
    </row>
    <row r="92" spans="1:6" ht="13" thickBot="1">
      <c r="A92" s="5"/>
      <c r="B92" s="45"/>
      <c r="C92" s="60"/>
      <c r="D92" s="46"/>
      <c r="E92" s="46"/>
      <c r="F92" s="46"/>
    </row>
    <row r="93" spans="1:6" ht="13" thickBot="1">
      <c r="A93" s="5"/>
      <c r="B93" s="34" t="s">
        <v>67</v>
      </c>
      <c r="C93" s="82" t="s">
        <v>45</v>
      </c>
      <c r="D93" s="35">
        <f>D94+D95</f>
        <v>0</v>
      </c>
      <c r="E93" s="35">
        <f>E94+E95</f>
        <v>0</v>
      </c>
      <c r="F93" s="36">
        <f>F94+F95</f>
        <v>0</v>
      </c>
    </row>
    <row r="94" spans="1:6" ht="13" thickBot="1">
      <c r="A94" s="5"/>
      <c r="B94" s="34" t="s">
        <v>49</v>
      </c>
      <c r="C94" s="82" t="s">
        <v>44</v>
      </c>
      <c r="D94" s="35">
        <f>D13+D14+D16+D27+D28+D45+D49+D52+D82+D19+D21+D11+D12</f>
        <v>0</v>
      </c>
      <c r="E94" s="35">
        <f>E13+E14+E16+E27+E28+E45+E49+E52+E82+E19+E21+E11+E12</f>
        <v>0</v>
      </c>
      <c r="F94" s="36">
        <f>F13+F14+F16+F27+F28+F45+F49+F52+F82+F19+F21+F11+F12</f>
        <v>0</v>
      </c>
    </row>
    <row r="95" spans="1:6" ht="13" thickBot="1">
      <c r="A95" s="5"/>
      <c r="B95" s="34" t="s">
        <v>68</v>
      </c>
      <c r="C95" s="82" t="s">
        <v>43</v>
      </c>
      <c r="D95" s="35">
        <f>D15+D17+D18+D20+D29+D35+D36+D37+D38+D44+D46+D47+D48+D50+D51+D60+D61+D62+D63+D64+D65+D66+D72+D73+D74+D75+D81+D83+D84+D85+D86</f>
        <v>0</v>
      </c>
      <c r="E95" s="35">
        <f>E15+E17+E18+E20+E29+E35+E36+E37+E38+E44+E46+E47+E48+E50+E51+E60+E61+E62+E63+E64+E65+E66+E72+E73+E74+E75+E81+E83+E84+E85+E86</f>
        <v>0</v>
      </c>
      <c r="F95" s="36">
        <f>F15+F17+F18+F20+F29+F35+F36+F37+F38+F44+F46+F47+F48+F50+F51+F60+F61+F62+F63+F64+F65+F66+F72+F73+F74+F75+F81+F83+F84+F85+F86</f>
        <v>0</v>
      </c>
    </row>
    <row r="96" spans="1:6" ht="13" thickBot="1">
      <c r="A96" s="5"/>
      <c r="D96" s="6"/>
      <c r="E96" s="6"/>
      <c r="F96" s="6"/>
    </row>
    <row r="97" spans="1:6" ht="13" thickBot="1">
      <c r="A97" s="5"/>
      <c r="B97" s="37" t="s">
        <v>69</v>
      </c>
      <c r="C97" s="82" t="s">
        <v>45</v>
      </c>
      <c r="D97" s="35">
        <f t="shared" ref="D97:F99" si="0">D139</f>
        <v>0</v>
      </c>
      <c r="E97" s="35">
        <f t="shared" si="0"/>
        <v>0</v>
      </c>
      <c r="F97" s="36">
        <f t="shared" si="0"/>
        <v>0</v>
      </c>
    </row>
    <row r="98" spans="1:6" ht="13" thickBot="1">
      <c r="A98" s="5"/>
      <c r="B98" s="37" t="s">
        <v>73</v>
      </c>
      <c r="C98" s="82" t="s">
        <v>44</v>
      </c>
      <c r="D98" s="35">
        <f t="shared" si="0"/>
        <v>0</v>
      </c>
      <c r="E98" s="35">
        <f t="shared" si="0"/>
        <v>0</v>
      </c>
      <c r="F98" s="36">
        <f t="shared" si="0"/>
        <v>0</v>
      </c>
    </row>
    <row r="99" spans="1:6" ht="13" thickBot="1">
      <c r="A99" s="5"/>
      <c r="B99" s="37" t="s">
        <v>70</v>
      </c>
      <c r="C99" s="83" t="s">
        <v>43</v>
      </c>
      <c r="D99" s="84">
        <f t="shared" si="0"/>
        <v>0</v>
      </c>
      <c r="E99" s="84">
        <f t="shared" si="0"/>
        <v>0</v>
      </c>
      <c r="F99" s="103">
        <f t="shared" si="0"/>
        <v>0</v>
      </c>
    </row>
    <row r="100" spans="1:6">
      <c r="A100" s="5"/>
      <c r="B100" s="45"/>
      <c r="C100" s="80"/>
      <c r="D100" s="85"/>
      <c r="E100" s="85"/>
      <c r="F100" s="85"/>
    </row>
    <row r="101" spans="1:6" ht="13" thickBot="1">
      <c r="A101" s="5"/>
      <c r="D101" s="6"/>
      <c r="E101" s="6"/>
      <c r="F101" s="6"/>
    </row>
    <row r="102" spans="1:6" ht="13" thickBot="1">
      <c r="A102" s="5"/>
      <c r="B102" s="37" t="s">
        <v>74</v>
      </c>
      <c r="C102" s="82" t="s">
        <v>44</v>
      </c>
      <c r="D102" s="35">
        <f t="shared" ref="D102:F103" si="1">D98-D94</f>
        <v>0</v>
      </c>
      <c r="E102" s="35">
        <f t="shared" si="1"/>
        <v>0</v>
      </c>
      <c r="F102" s="36">
        <f t="shared" si="1"/>
        <v>0</v>
      </c>
    </row>
    <row r="103" spans="1:6" ht="13" thickBot="1">
      <c r="A103" s="5"/>
      <c r="B103" s="37" t="s">
        <v>71</v>
      </c>
      <c r="C103" s="82" t="s">
        <v>43</v>
      </c>
      <c r="D103" s="35">
        <f t="shared" si="1"/>
        <v>0</v>
      </c>
      <c r="E103" s="35">
        <f t="shared" si="1"/>
        <v>0</v>
      </c>
      <c r="F103" s="36">
        <f t="shared" si="1"/>
        <v>0</v>
      </c>
    </row>
    <row r="104" spans="1:6" ht="13" thickBot="1">
      <c r="A104" s="5"/>
      <c r="B104" s="45"/>
      <c r="C104" s="60"/>
      <c r="D104" s="46"/>
      <c r="E104" s="46"/>
      <c r="F104" s="46"/>
    </row>
    <row r="105" spans="1:6" ht="13" thickBot="1">
      <c r="A105" s="5"/>
      <c r="B105" s="34" t="s">
        <v>125</v>
      </c>
      <c r="C105" s="76" t="s">
        <v>45</v>
      </c>
      <c r="D105" s="35">
        <f>D143</f>
        <v>0</v>
      </c>
      <c r="E105" s="35">
        <f>E143</f>
        <v>0</v>
      </c>
      <c r="F105" s="36">
        <f>F143</f>
        <v>0</v>
      </c>
    </row>
    <row r="106" spans="1:6">
      <c r="A106" s="5"/>
      <c r="B106" s="45"/>
      <c r="C106" s="60"/>
      <c r="D106" s="46"/>
      <c r="E106" s="46"/>
      <c r="F106" s="46"/>
    </row>
    <row r="107" spans="1:6">
      <c r="C107"/>
    </row>
    <row r="108" spans="1:6">
      <c r="A108" s="5"/>
      <c r="D108" s="6"/>
      <c r="E108" s="6"/>
      <c r="F108" s="6"/>
    </row>
    <row r="109" spans="1:6">
      <c r="B109" s="19" t="s">
        <v>76</v>
      </c>
      <c r="C109" s="44"/>
      <c r="D109" s="44">
        <f>D6</f>
        <v>500</v>
      </c>
      <c r="E109" s="44">
        <f>E6</f>
        <v>700</v>
      </c>
      <c r="F109" s="44">
        <f>F6</f>
        <v>900</v>
      </c>
    </row>
    <row r="110" spans="1:6">
      <c r="A110" s="5"/>
      <c r="D110" s="6"/>
      <c r="E110" s="6"/>
      <c r="F110" s="6"/>
    </row>
    <row r="111" spans="1:6" ht="15">
      <c r="A111" s="62" t="s">
        <v>25</v>
      </c>
      <c r="D111" s="6"/>
      <c r="E111" s="6"/>
      <c r="F111" s="6"/>
    </row>
    <row r="112" spans="1:6" ht="13" thickBot="1">
      <c r="A112" s="5"/>
      <c r="D112" s="6"/>
      <c r="E112" s="6"/>
      <c r="F112" s="6"/>
    </row>
    <row r="113" spans="1:6">
      <c r="A113" s="7">
        <v>8</v>
      </c>
      <c r="B113" s="8" t="s">
        <v>156</v>
      </c>
      <c r="C113" s="72"/>
      <c r="D113" s="48"/>
      <c r="E113" s="48"/>
      <c r="F113" s="104"/>
    </row>
    <row r="114" spans="1:6">
      <c r="A114" s="26" t="s">
        <v>151</v>
      </c>
      <c r="B114" s="17" t="s">
        <v>72</v>
      </c>
      <c r="C114" s="66" t="s">
        <v>43</v>
      </c>
      <c r="D114" s="30">
        <f>D6*(E148*(F148-E159*F159)-E160*F160)</f>
        <v>0</v>
      </c>
      <c r="E114" s="30">
        <f>E6*(E148*(F148-E159*F159)-E160*F160)</f>
        <v>0</v>
      </c>
      <c r="F114" s="99">
        <f>F6*(E148*(F148-E159*F159)-E160*F160)</f>
        <v>0</v>
      </c>
    </row>
    <row r="115" spans="1:6">
      <c r="A115" s="26" t="s">
        <v>152</v>
      </c>
      <c r="B115" s="17" t="s">
        <v>28</v>
      </c>
      <c r="C115" s="66" t="s">
        <v>43</v>
      </c>
      <c r="D115" s="30">
        <f>D6*E149*(F149-E159*F159)</f>
        <v>0</v>
      </c>
      <c r="E115" s="30">
        <f>E6*E149*(F149-E159*F159)</f>
        <v>0</v>
      </c>
      <c r="F115" s="99">
        <f>F6*E149*(F149-E159*F159)</f>
        <v>0</v>
      </c>
    </row>
    <row r="116" spans="1:6">
      <c r="A116" s="26" t="s">
        <v>153</v>
      </c>
      <c r="B116" s="17" t="s">
        <v>29</v>
      </c>
      <c r="C116" s="66" t="s">
        <v>43</v>
      </c>
      <c r="D116" s="30">
        <f>D6*E150*(F150-E159*F159)</f>
        <v>0</v>
      </c>
      <c r="E116" s="30">
        <f>E6*E150*(F150-E159*F159)</f>
        <v>0</v>
      </c>
      <c r="F116" s="99">
        <f>F6*E150*(F150-E159*F159)</f>
        <v>0</v>
      </c>
    </row>
    <row r="117" spans="1:6">
      <c r="A117" s="26" t="s">
        <v>154</v>
      </c>
      <c r="B117" s="17" t="s">
        <v>30</v>
      </c>
      <c r="C117" s="66" t="s">
        <v>43</v>
      </c>
      <c r="D117" s="30">
        <f>D6*E151*(F151-E159*F159)</f>
        <v>0</v>
      </c>
      <c r="E117" s="30">
        <f>E6*E151*(F151-E159*F159)</f>
        <v>0</v>
      </c>
      <c r="F117" s="99">
        <f>F6*E151*(F151-E159*F159)</f>
        <v>0</v>
      </c>
    </row>
    <row r="118" spans="1:6">
      <c r="A118" s="26" t="s">
        <v>155</v>
      </c>
      <c r="B118" s="17" t="s">
        <v>31</v>
      </c>
      <c r="C118" s="66" t="s">
        <v>43</v>
      </c>
      <c r="D118" s="30">
        <f>D6*E152*(F152-E159*F159)</f>
        <v>0</v>
      </c>
      <c r="E118" s="30">
        <f>E6*E152*(F152-E159*F159)</f>
        <v>0</v>
      </c>
      <c r="F118" s="99">
        <f>F6*E152*(F152-E159*F159)</f>
        <v>0</v>
      </c>
    </row>
    <row r="119" spans="1:6">
      <c r="A119" s="26" t="s">
        <v>33</v>
      </c>
      <c r="B119" s="17" t="s">
        <v>32</v>
      </c>
      <c r="C119" s="66" t="s">
        <v>43</v>
      </c>
      <c r="D119" s="30">
        <f>D6*E153*(F153-E159*F159)</f>
        <v>0</v>
      </c>
      <c r="E119" s="30">
        <f>E6*E153*(F153-E159*F159)</f>
        <v>0</v>
      </c>
      <c r="F119" s="99">
        <f>F6*E153*(F153-E159*F159)</f>
        <v>0</v>
      </c>
    </row>
    <row r="120" spans="1:6">
      <c r="A120" s="26" t="s">
        <v>34</v>
      </c>
      <c r="B120" s="17" t="s">
        <v>4</v>
      </c>
      <c r="C120" s="66" t="s">
        <v>43</v>
      </c>
      <c r="D120" s="30">
        <f>D6*E154*(F154)</f>
        <v>0</v>
      </c>
      <c r="E120" s="30">
        <f>E6*E154*(F154)</f>
        <v>0</v>
      </c>
      <c r="F120" s="99">
        <f>F6*E154*(F154)</f>
        <v>0</v>
      </c>
    </row>
    <row r="121" spans="1:6">
      <c r="A121" s="26" t="s">
        <v>35</v>
      </c>
      <c r="B121" s="17" t="s">
        <v>139</v>
      </c>
      <c r="C121" s="66" t="s">
        <v>43</v>
      </c>
      <c r="D121" s="30">
        <f xml:space="preserve"> D6*E157*F157</f>
        <v>0</v>
      </c>
      <c r="E121" s="30">
        <f>E6*E157*F157</f>
        <v>0</v>
      </c>
      <c r="F121" s="99">
        <f xml:space="preserve"> F6*E157*F157</f>
        <v>0</v>
      </c>
    </row>
    <row r="122" spans="1:6">
      <c r="A122" s="13"/>
      <c r="B122" s="10"/>
      <c r="C122" s="73"/>
      <c r="D122" s="31"/>
      <c r="E122" s="31"/>
      <c r="F122" s="105"/>
    </row>
    <row r="123" spans="1:6">
      <c r="A123" s="13"/>
      <c r="B123" s="19" t="s">
        <v>157</v>
      </c>
      <c r="C123" s="44"/>
      <c r="D123" s="33">
        <f>SUM(D114:D121)</f>
        <v>0</v>
      </c>
      <c r="E123" s="33">
        <f>SUM(E114:E121)</f>
        <v>0</v>
      </c>
      <c r="F123" s="106">
        <f>SUM(F114:F121)</f>
        <v>0</v>
      </c>
    </row>
    <row r="124" spans="1:6" ht="13" thickBot="1">
      <c r="A124" s="14"/>
      <c r="B124" s="28"/>
      <c r="C124" s="75"/>
      <c r="D124" s="32"/>
      <c r="E124" s="32"/>
      <c r="F124" s="102"/>
    </row>
    <row r="125" spans="1:6" ht="13" thickBot="1"/>
    <row r="126" spans="1:6">
      <c r="A126" s="50">
        <v>9</v>
      </c>
      <c r="B126" s="51" t="s">
        <v>158</v>
      </c>
      <c r="C126" s="77"/>
      <c r="D126" s="48"/>
      <c r="E126" s="48"/>
      <c r="F126" s="104"/>
    </row>
    <row r="127" spans="1:6">
      <c r="A127" s="26" t="s">
        <v>8</v>
      </c>
      <c r="B127" s="17" t="s">
        <v>142</v>
      </c>
      <c r="C127" s="66" t="s">
        <v>44</v>
      </c>
      <c r="D127" s="30"/>
      <c r="E127" s="30"/>
      <c r="F127" s="99"/>
    </row>
    <row r="128" spans="1:6">
      <c r="A128" s="26" t="s">
        <v>9</v>
      </c>
      <c r="B128" s="17" t="s">
        <v>64</v>
      </c>
      <c r="C128" s="66" t="s">
        <v>43</v>
      </c>
      <c r="D128" s="18"/>
      <c r="E128" s="18"/>
      <c r="F128" s="93"/>
    </row>
    <row r="129" spans="1:6">
      <c r="A129" s="26" t="s">
        <v>10</v>
      </c>
      <c r="B129" s="17" t="s">
        <v>65</v>
      </c>
      <c r="C129" s="66" t="s">
        <v>43</v>
      </c>
      <c r="D129" s="30"/>
      <c r="E129" s="30"/>
      <c r="F129" s="99"/>
    </row>
    <row r="130" spans="1:6">
      <c r="A130" s="26" t="s">
        <v>11</v>
      </c>
      <c r="B130" s="17" t="s">
        <v>66</v>
      </c>
      <c r="C130" s="66" t="s">
        <v>43</v>
      </c>
      <c r="D130" s="30"/>
      <c r="E130" s="30"/>
      <c r="F130" s="99"/>
    </row>
    <row r="131" spans="1:6">
      <c r="A131" s="26" t="s">
        <v>16</v>
      </c>
      <c r="B131" s="17" t="s">
        <v>18</v>
      </c>
      <c r="C131" s="66" t="s">
        <v>44</v>
      </c>
      <c r="D131" s="30"/>
      <c r="E131" s="30"/>
      <c r="F131" s="99"/>
    </row>
    <row r="132" spans="1:6">
      <c r="A132" s="26" t="s">
        <v>17</v>
      </c>
      <c r="B132" s="17" t="s">
        <v>141</v>
      </c>
      <c r="C132" s="66" t="s">
        <v>44</v>
      </c>
      <c r="D132" s="30"/>
      <c r="E132" s="30"/>
      <c r="F132" s="99"/>
    </row>
    <row r="133" spans="1:6">
      <c r="A133" s="13"/>
      <c r="B133" s="10"/>
      <c r="C133" s="73"/>
      <c r="D133" s="31"/>
      <c r="E133" s="31"/>
      <c r="F133" s="100"/>
    </row>
    <row r="134" spans="1:6">
      <c r="A134" s="13"/>
      <c r="B134" s="19" t="s">
        <v>159</v>
      </c>
      <c r="C134" s="44"/>
      <c r="D134" s="33">
        <f>SUM(D127:D132)</f>
        <v>0</v>
      </c>
      <c r="E134" s="33">
        <f>SUM(E127:E132)</f>
        <v>0</v>
      </c>
      <c r="F134" s="106">
        <f>SUM(F127:F132)</f>
        <v>0</v>
      </c>
    </row>
    <row r="135" spans="1:6" ht="13" thickBot="1">
      <c r="A135" s="14"/>
      <c r="B135" s="28"/>
      <c r="C135" s="75"/>
      <c r="D135" s="32"/>
      <c r="E135" s="32"/>
      <c r="F135" s="102"/>
    </row>
    <row r="136" spans="1:6" ht="13" thickBot="1">
      <c r="A136" s="49"/>
      <c r="B136" s="10"/>
      <c r="C136" s="73"/>
      <c r="D136" s="31"/>
      <c r="E136" s="31"/>
      <c r="F136" s="31"/>
    </row>
    <row r="137" spans="1:6" ht="13" thickBot="1">
      <c r="A137" s="5"/>
      <c r="B137" s="37" t="s">
        <v>124</v>
      </c>
      <c r="C137" s="82" t="s">
        <v>45</v>
      </c>
      <c r="D137" s="35">
        <f>D123+D134</f>
        <v>0</v>
      </c>
      <c r="E137" s="35">
        <f>E123+E134</f>
        <v>0</v>
      </c>
      <c r="F137" s="36">
        <f>F123+F134</f>
        <v>0</v>
      </c>
    </row>
    <row r="138" spans="1:6" ht="13" thickBot="1">
      <c r="A138" s="5"/>
      <c r="B138" s="45"/>
      <c r="C138" s="60"/>
      <c r="D138" s="46"/>
      <c r="E138" s="46"/>
      <c r="F138" s="46"/>
    </row>
    <row r="139" spans="1:6" ht="13" thickBot="1">
      <c r="A139" s="5"/>
      <c r="B139" s="37" t="s">
        <v>69</v>
      </c>
      <c r="C139" s="82" t="s">
        <v>45</v>
      </c>
      <c r="D139" s="35">
        <f>D140+D141</f>
        <v>0</v>
      </c>
      <c r="E139" s="35">
        <f>E140+E141</f>
        <v>0</v>
      </c>
      <c r="F139" s="36">
        <f>F140+F141</f>
        <v>0</v>
      </c>
    </row>
    <row r="140" spans="1:6" ht="13" thickBot="1">
      <c r="A140" s="5"/>
      <c r="B140" s="37" t="s">
        <v>73</v>
      </c>
      <c r="C140" s="82" t="s">
        <v>44</v>
      </c>
      <c r="D140" s="35">
        <f>D127+D131+D132</f>
        <v>0</v>
      </c>
      <c r="E140" s="35">
        <f>E127+E131+E132</f>
        <v>0</v>
      </c>
      <c r="F140" s="36">
        <f>F127+F131+F132</f>
        <v>0</v>
      </c>
    </row>
    <row r="141" spans="1:6" ht="13" thickBot="1">
      <c r="A141" s="5"/>
      <c r="B141" s="37" t="s">
        <v>70</v>
      </c>
      <c r="C141" s="83" t="s">
        <v>43</v>
      </c>
      <c r="D141" s="84">
        <f>D114+D115+D116+D117+D118+D119+D120+D121+D128+D129+D130</f>
        <v>0</v>
      </c>
      <c r="E141" s="84">
        <f>E114+E115+E116+E117+E118+E119+E120+E121+E128+E129+E130</f>
        <v>0</v>
      </c>
      <c r="F141" s="103">
        <f>F114+F115+F116+F117+F118+F119+F120+F121+F128+F129+F130</f>
        <v>0</v>
      </c>
    </row>
    <row r="142" spans="1:6" ht="13" thickBot="1">
      <c r="A142" s="5"/>
      <c r="D142" s="6"/>
      <c r="E142" s="6"/>
      <c r="F142" s="6"/>
    </row>
    <row r="143" spans="1:6">
      <c r="A143" s="5"/>
      <c r="B143" s="38" t="s">
        <v>125</v>
      </c>
      <c r="C143" s="78"/>
      <c r="D143" s="39">
        <f>D137-D91</f>
        <v>0</v>
      </c>
      <c r="E143" s="39">
        <f>E137-E91</f>
        <v>0</v>
      </c>
      <c r="F143" s="40">
        <f>F137-F91</f>
        <v>0</v>
      </c>
    </row>
    <row r="144" spans="1:6" ht="13" thickBot="1">
      <c r="A144" s="5"/>
      <c r="B144" s="41" t="s">
        <v>126</v>
      </c>
      <c r="C144" s="79"/>
      <c r="D144" s="42" t="e">
        <f>D143/D137</f>
        <v>#DIV/0!</v>
      </c>
      <c r="E144" s="42" t="e">
        <f>E143/E137</f>
        <v>#DIV/0!</v>
      </c>
      <c r="F144" s="43" t="e">
        <f>F143/F137</f>
        <v>#DIV/0!</v>
      </c>
    </row>
    <row r="145" spans="1:6" ht="13" thickBot="1">
      <c r="A145" s="5"/>
      <c r="D145" s="6"/>
      <c r="E145" s="6"/>
      <c r="F145" s="6"/>
    </row>
    <row r="146" spans="1:6" s="54" customFormat="1" ht="13" thickBot="1">
      <c r="A146" s="53"/>
      <c r="B146" s="56" t="s">
        <v>6</v>
      </c>
      <c r="C146" s="80"/>
      <c r="D146" s="55"/>
      <c r="E146" s="55"/>
      <c r="F146" s="55"/>
    </row>
    <row r="147" spans="1:6">
      <c r="A147" s="5"/>
      <c r="D147" s="6"/>
      <c r="E147" s="6"/>
      <c r="F147" s="6"/>
    </row>
    <row r="148" spans="1:6">
      <c r="A148" s="5"/>
      <c r="B148" s="17" t="s">
        <v>27</v>
      </c>
      <c r="C148" s="66"/>
      <c r="D148" s="17" t="s">
        <v>138</v>
      </c>
      <c r="E148" s="47">
        <v>0.65</v>
      </c>
      <c r="F148" s="30"/>
    </row>
    <row r="149" spans="1:6">
      <c r="A149" s="5"/>
      <c r="B149" s="17" t="s">
        <v>28</v>
      </c>
      <c r="C149" s="66"/>
      <c r="D149" s="17" t="s">
        <v>138</v>
      </c>
      <c r="E149" s="47">
        <v>0.1</v>
      </c>
      <c r="F149" s="30"/>
    </row>
    <row r="150" spans="1:6">
      <c r="A150" s="5"/>
      <c r="B150" s="17" t="s">
        <v>29</v>
      </c>
      <c r="C150" s="66"/>
      <c r="D150" s="17" t="s">
        <v>138</v>
      </c>
      <c r="E150" s="47">
        <v>0.1</v>
      </c>
      <c r="F150" s="30"/>
    </row>
    <row r="151" spans="1:6">
      <c r="A151" s="5"/>
      <c r="B151" s="17" t="s">
        <v>30</v>
      </c>
      <c r="C151" s="66"/>
      <c r="D151" s="17" t="s">
        <v>138</v>
      </c>
      <c r="E151" s="47">
        <v>0.05</v>
      </c>
      <c r="F151" s="30"/>
    </row>
    <row r="152" spans="1:6">
      <c r="A152" s="5"/>
      <c r="B152" s="17" t="s">
        <v>31</v>
      </c>
      <c r="C152" s="66"/>
      <c r="D152" s="17" t="s">
        <v>138</v>
      </c>
      <c r="E152" s="47">
        <v>0.03</v>
      </c>
      <c r="F152" s="30"/>
    </row>
    <row r="153" spans="1:6">
      <c r="A153" s="5"/>
      <c r="B153" s="17" t="s">
        <v>32</v>
      </c>
      <c r="C153" s="66"/>
      <c r="D153" s="17" t="s">
        <v>138</v>
      </c>
      <c r="E153" s="47">
        <v>0.02</v>
      </c>
      <c r="F153" s="30"/>
    </row>
    <row r="154" spans="1:6">
      <c r="A154" s="5"/>
      <c r="B154" s="17" t="s">
        <v>4</v>
      </c>
      <c r="C154" s="66"/>
      <c r="D154" s="17" t="s">
        <v>138</v>
      </c>
      <c r="E154" s="47">
        <v>0.05</v>
      </c>
      <c r="F154" s="30">
        <v>0</v>
      </c>
    </row>
    <row r="155" spans="1:6">
      <c r="A155" s="5"/>
      <c r="B155" s="10"/>
      <c r="C155" s="73"/>
      <c r="D155" s="17" t="s">
        <v>41</v>
      </c>
      <c r="E155" s="47">
        <f>SUM(E148:E154)</f>
        <v>1</v>
      </c>
      <c r="F155" s="31"/>
    </row>
    <row r="156" spans="1:6">
      <c r="A156" s="49"/>
      <c r="B156" s="10"/>
      <c r="C156" s="73"/>
      <c r="D156" s="10"/>
      <c r="E156" s="52"/>
      <c r="F156" s="31"/>
    </row>
    <row r="157" spans="1:6">
      <c r="A157" s="5"/>
      <c r="B157" s="17" t="s">
        <v>139</v>
      </c>
      <c r="C157" s="66"/>
      <c r="D157" s="17" t="s">
        <v>138</v>
      </c>
      <c r="E157" s="47">
        <v>0.1</v>
      </c>
      <c r="F157" s="30"/>
    </row>
    <row r="159" spans="1:6">
      <c r="A159" s="5"/>
      <c r="B159" s="17" t="s">
        <v>140</v>
      </c>
      <c r="C159" s="66"/>
      <c r="D159" s="17" t="s">
        <v>138</v>
      </c>
      <c r="E159" s="63">
        <v>0.2</v>
      </c>
      <c r="F159" s="30"/>
    </row>
    <row r="160" spans="1:6">
      <c r="A160" s="5"/>
      <c r="B160" s="17" t="s">
        <v>53</v>
      </c>
      <c r="C160" s="66"/>
      <c r="D160" s="17" t="s">
        <v>138</v>
      </c>
      <c r="E160" s="63">
        <v>0.03</v>
      </c>
      <c r="F160" s="30"/>
    </row>
    <row r="161" spans="1:6">
      <c r="A161" s="5"/>
      <c r="B161" s="10"/>
      <c r="C161" s="73"/>
      <c r="D161" s="10"/>
      <c r="E161" s="52"/>
      <c r="F161" s="31"/>
    </row>
    <row r="162" spans="1:6">
      <c r="A162" s="5"/>
      <c r="D162" s="6"/>
      <c r="E162" s="6"/>
    </row>
    <row r="163" spans="1:6">
      <c r="A163" s="5"/>
      <c r="D163" s="6"/>
      <c r="E163" s="6"/>
      <c r="F163" s="86"/>
    </row>
    <row r="164" spans="1:6">
      <c r="A164" s="5"/>
      <c r="D164" s="6"/>
      <c r="E164" s="6"/>
      <c r="F164" s="6"/>
    </row>
    <row r="165" spans="1:6">
      <c r="A165" s="5"/>
      <c r="D165" s="6"/>
      <c r="E165" s="6"/>
      <c r="F165" s="6"/>
    </row>
    <row r="166" spans="1:6">
      <c r="A166" s="5"/>
      <c r="D166" s="6"/>
      <c r="E166" s="6"/>
      <c r="F166" s="6"/>
    </row>
    <row r="167" spans="1:6">
      <c r="A167" s="5"/>
      <c r="D167" s="6"/>
      <c r="E167" s="6"/>
      <c r="F167" s="6"/>
    </row>
    <row r="168" spans="1:6">
      <c r="A168" s="5"/>
      <c r="D168" s="6"/>
      <c r="E168" s="6"/>
      <c r="F168" s="6"/>
    </row>
    <row r="169" spans="1:6">
      <c r="A169" s="5"/>
      <c r="D169" s="6"/>
      <c r="E169" s="6"/>
      <c r="F169" s="6"/>
    </row>
    <row r="170" spans="1:6">
      <c r="D170" s="6"/>
      <c r="E170" s="6"/>
      <c r="F170" s="6"/>
    </row>
    <row r="171" spans="1:6">
      <c r="D171" s="6"/>
      <c r="E171" s="6"/>
      <c r="F171" s="6"/>
    </row>
    <row r="172" spans="1:6">
      <c r="D172" s="6"/>
      <c r="E172" s="6"/>
      <c r="F172" s="6"/>
    </row>
    <row r="173" spans="1:6">
      <c r="D173" s="6"/>
      <c r="E173" s="6"/>
      <c r="F173" s="6"/>
    </row>
    <row r="174" spans="1:6">
      <c r="D174" s="6"/>
      <c r="E174" s="6"/>
      <c r="F174" s="6"/>
    </row>
    <row r="175" spans="1:6">
      <c r="D175" s="6"/>
      <c r="E175" s="6"/>
      <c r="F175" s="6"/>
    </row>
    <row r="176" spans="1:6">
      <c r="D176" s="6"/>
      <c r="E176" s="6"/>
      <c r="F176" s="6"/>
    </row>
    <row r="177" spans="4:6">
      <c r="D177" s="6"/>
      <c r="E177" s="6"/>
      <c r="F177" s="6"/>
    </row>
    <row r="178" spans="4:6">
      <c r="D178" s="6"/>
      <c r="E178" s="6"/>
      <c r="F178" s="6"/>
    </row>
    <row r="179" spans="4:6">
      <c r="D179" s="6"/>
      <c r="E179" s="6"/>
      <c r="F179" s="6"/>
    </row>
    <row r="180" spans="4:6">
      <c r="D180" s="6"/>
      <c r="E180" s="6"/>
      <c r="F180" s="6"/>
    </row>
    <row r="181" spans="4:6">
      <c r="D181" s="6"/>
      <c r="E181" s="6"/>
      <c r="F181" s="6"/>
    </row>
  </sheetData>
  <pageMargins left="0.98425196850393704" right="0.39370078740157483" top="0.98425196850393704" bottom="0.98425196850393704" header="0.51181102362204722" footer="0.51181102362204722"/>
  <pageSetup paperSize="9" scale="90" orientation="portrait" horizontalDpi="4294967292" verticalDpi="4294967292"/>
  <headerFooter>
    <oddFooter>&amp;CPage &amp;P of &amp;N</oddFooter>
  </headerFooter>
  <rowBreaks count="2" manualBreakCount="2">
    <brk id="55" max="16383" man="1"/>
    <brk id="108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rintOptions gridLines="1" gridLinesSet="0"/>
  <pageMargins left="0.75" right="0.75" top="1" bottom="1" header="0.51181102300000003" footer="0.51181102300000003"/>
  <headerFooter>
    <oddHeader>&amp;A</oddHeader>
    <oddFooter>Seite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Jufer</dc:creator>
  <cp:lastModifiedBy>Brigitte Sneyers</cp:lastModifiedBy>
  <cp:lastPrinted>2001-11-30T11:46:14Z</cp:lastPrinted>
  <dcterms:created xsi:type="dcterms:W3CDTF">1999-12-13T05:07:13Z</dcterms:created>
  <dcterms:modified xsi:type="dcterms:W3CDTF">2013-10-15T13:37:13Z</dcterms:modified>
</cp:coreProperties>
</file>